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4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</definedNames>
  <calcPr fullCalcOnLoad="1"/>
</workbook>
</file>

<file path=xl/sharedStrings.xml><?xml version="1.0" encoding="utf-8"?>
<sst xmlns="http://schemas.openxmlformats.org/spreadsheetml/2006/main" count="480" uniqueCount="57">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</sst>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2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31" sqref="G3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4426.3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67536.99999999999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4426.299999999999</v>
      </c>
      <c r="AE9" s="51">
        <f>AE10+AE15+AE23+AE31+AE45+AE49+AE50+AE57+AE58+AE67+AE68+AE71+AE81+AE74+AE76+AE75+AE65+AE82+AE84+AE83+AE66+AE38+AE85</f>
        <v>97318.40000000001</v>
      </c>
      <c r="AG9" s="50"/>
    </row>
    <row r="10" spans="1:31" ht="15.75">
      <c r="A10" s="4" t="s">
        <v>4</v>
      </c>
      <c r="B10" s="23">
        <v>3615.5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184.9</v>
      </c>
      <c r="AE10" s="28">
        <f>B10+C10-AD10</f>
        <v>5779.400000000001</v>
      </c>
    </row>
    <row r="11" spans="1:31" ht="15.75">
      <c r="A11" s="3" t="s">
        <v>5</v>
      </c>
      <c r="B11" s="23">
        <f>3213.2-2.8</f>
        <v>3210.3999999999996</v>
      </c>
      <c r="C11" s="23">
        <v>490.5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3700.8999999999996</v>
      </c>
    </row>
    <row r="12" spans="1:31" ht="15.75">
      <c r="A12" s="3" t="s">
        <v>2</v>
      </c>
      <c r="B12" s="37">
        <v>58.2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56.8</v>
      </c>
      <c r="AE12" s="28">
        <f>B12+C12-AD12</f>
        <v>286.7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346.9000000000004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128.1</v>
      </c>
      <c r="AE14" s="28">
        <f>AE10-AE11-AE12-AE13</f>
        <v>1791.8000000000009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2524</v>
      </c>
      <c r="AE15" s="28">
        <f aca="true" t="shared" si="3" ref="AE15:AE29">B15+C15-AD15</f>
        <v>45338.5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33143.1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16.7</v>
      </c>
    </row>
    <row r="18" spans="1:31" ht="15.75">
      <c r="A18" s="3" t="s">
        <v>1</v>
      </c>
      <c r="B18" s="23">
        <v>1457.1</v>
      </c>
      <c r="C18" s="23">
        <v>472.9</v>
      </c>
      <c r="D18" s="23"/>
      <c r="E18" s="23"/>
      <c r="F18" s="23"/>
      <c r="G18" s="23">
        <v>243.2</v>
      </c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243.2</v>
      </c>
      <c r="AE18" s="28">
        <f t="shared" si="3"/>
        <v>1686.8</v>
      </c>
    </row>
    <row r="19" spans="1:31" ht="15.75">
      <c r="A19" s="3" t="s">
        <v>2</v>
      </c>
      <c r="B19" s="23">
        <v>584.3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2202.7</v>
      </c>
      <c r="AE19" s="28">
        <f t="shared" si="3"/>
        <v>9608.2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14.5</v>
      </c>
      <c r="AE20" s="28">
        <f t="shared" si="3"/>
        <v>152.7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269.6999999999958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63.599999999999966</v>
      </c>
      <c r="AE22" s="28">
        <f t="shared" si="3"/>
        <v>730.9999999999936</v>
      </c>
    </row>
    <row r="23" spans="1:31" ht="15" customHeight="1">
      <c r="A23" s="4" t="s">
        <v>7</v>
      </c>
      <c r="B23" s="23">
        <f>16962.4+116.8</f>
        <v>17079.2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239.6</v>
      </c>
      <c r="AE23" s="28">
        <f t="shared" si="3"/>
        <v>23799.200000000004</v>
      </c>
    </row>
    <row r="24" spans="1:32" ht="15.75">
      <c r="A24" s="3" t="s">
        <v>5</v>
      </c>
      <c r="B24" s="23">
        <v>14000</v>
      </c>
      <c r="C24" s="23">
        <v>1520.3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15520.3</v>
      </c>
      <c r="AF24" s="6"/>
    </row>
    <row r="25" spans="1:31" ht="15.75">
      <c r="A25" s="3" t="s">
        <v>3</v>
      </c>
      <c r="B25" s="23">
        <v>606.7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4.1</v>
      </c>
      <c r="AE25" s="28">
        <f t="shared" si="3"/>
        <v>1910.0000000000002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17</v>
      </c>
      <c r="AE26" s="28">
        <f t="shared" si="3"/>
        <v>306.9</v>
      </c>
    </row>
    <row r="27" spans="1:31" ht="15.75">
      <c r="A27" s="3" t="s">
        <v>2</v>
      </c>
      <c r="B27" s="23">
        <v>1153.2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2686.6000000000004</v>
      </c>
    </row>
    <row r="28" spans="1:31" ht="15.75">
      <c r="A28" s="3" t="s">
        <v>17</v>
      </c>
      <c r="B28" s="23">
        <v>117.1</v>
      </c>
      <c r="C28" s="23">
        <v>18.5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135.6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976.9000000000007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218.5</v>
      </c>
      <c r="AE30" s="28">
        <f>AE23-AE24-AE25-AE26-AE27-AE28-AE29</f>
        <v>3239.800000000005</v>
      </c>
    </row>
    <row r="31" spans="1:31" ht="15" customHeight="1">
      <c r="A31" s="4" t="s">
        <v>8</v>
      </c>
      <c r="B31" s="23">
        <v>586.1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18.299999999999997</v>
      </c>
      <c r="AE31" s="28">
        <f aca="true" t="shared" si="6" ref="AE31:AE36">B31+C31-AD31</f>
        <v>682.2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224.3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14.9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10.2</v>
      </c>
      <c r="AE34" s="28">
        <f t="shared" si="6"/>
        <v>42.2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9.800000000000068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8.1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2.1</v>
      </c>
      <c r="AE38" s="28">
        <f aca="true" t="shared" si="8" ref="AE38:AE43">B38+C38-AD38</f>
        <v>744.6999999999999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500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4.2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</v>
      </c>
      <c r="AE42" s="28">
        <f t="shared" si="8"/>
        <v>92.9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0.1</v>
      </c>
      <c r="AE44" s="28">
        <f>AE38-AE39-AE40-AE41-AE42-AE43</f>
        <v>146.99999999999994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126.2</v>
      </c>
      <c r="AE45" s="28">
        <f>B45+C45-AD45</f>
        <v>642.5</v>
      </c>
    </row>
    <row r="46" spans="1:31" ht="15.75">
      <c r="A46" s="3" t="s">
        <v>1</v>
      </c>
      <c r="B46" s="23">
        <f>5-2.3</f>
        <v>2.7</v>
      </c>
      <c r="C46" s="23">
        <v>4.8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7.5</v>
      </c>
    </row>
    <row r="47" spans="1:31" ht="15.75">
      <c r="A47" s="3" t="s">
        <v>17</v>
      </c>
      <c r="B47" s="23">
        <f>563.4-3.4</f>
        <v>560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117.6</v>
      </c>
      <c r="AE47" s="28">
        <f>B47+C47-AD47</f>
        <v>527.9</v>
      </c>
    </row>
    <row r="48" spans="1:31" ht="15.75">
      <c r="A48" s="3" t="s">
        <v>26</v>
      </c>
      <c r="B48" s="23">
        <f aca="true" t="shared" si="10" ref="B48:AB48">B45-B46-B47</f>
        <v>58.5</v>
      </c>
      <c r="C48" s="23">
        <f t="shared" si="10"/>
        <v>57.19999999999999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8.600000000000009</v>
      </c>
      <c r="AE48" s="28">
        <f>AE45-AE47-AE46</f>
        <v>107.10000000000002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447.6</v>
      </c>
      <c r="AE49" s="28">
        <f aca="true" t="shared" si="11" ref="AE49:AE55">B49+C49-AD49</f>
        <v>8497.199999999999</v>
      </c>
    </row>
    <row r="50" spans="1:32" ht="15" customHeight="1">
      <c r="A50" s="4" t="s">
        <v>9</v>
      </c>
      <c r="B50" s="45">
        <v>3153.7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514.9</v>
      </c>
      <c r="AE50" s="23">
        <f t="shared" si="11"/>
        <v>4148.1</v>
      </c>
      <c r="AF50" s="6"/>
    </row>
    <row r="51" spans="1:32" ht="15.75">
      <c r="A51" s="3" t="s">
        <v>5</v>
      </c>
      <c r="B51" s="23">
        <v>2408</v>
      </c>
      <c r="C51" s="23">
        <v>175.9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2583.9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31.6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71.3</v>
      </c>
      <c r="AE53" s="23">
        <f t="shared" si="11"/>
        <v>395.5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3.6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710.4999999999998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443.59999999999997</v>
      </c>
      <c r="AE56" s="23">
        <f>AE50-AE51-AE53-AE55-AE52-AE54</f>
        <v>1165.1000000000004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51.2</v>
      </c>
      <c r="AE57" s="23">
        <f aca="true" t="shared" si="14" ref="AE57:AE63">B57+C57-AD57</f>
        <v>279.1</v>
      </c>
    </row>
    <row r="58" spans="1:31" ht="15" customHeight="1">
      <c r="A58" s="4" t="s">
        <v>11</v>
      </c>
      <c r="B58" s="23">
        <v>1196.3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156.9</v>
      </c>
      <c r="AE58" s="23">
        <f t="shared" si="14"/>
        <v>1592.3999999999999</v>
      </c>
    </row>
    <row r="59" spans="1:32" ht="15.75">
      <c r="A59" s="3" t="s">
        <v>5</v>
      </c>
      <c r="B59" s="23">
        <v>649.4</v>
      </c>
      <c r="C59" s="23">
        <v>25.4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674.8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40.4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3.9</v>
      </c>
      <c r="AE61" s="23">
        <f t="shared" si="14"/>
        <v>94.89999999999999</v>
      </c>
      <c r="AF61" s="6"/>
    </row>
    <row r="62" spans="1:31" ht="15.75">
      <c r="A62" s="3" t="s">
        <v>2</v>
      </c>
      <c r="B62" s="23">
        <v>37.1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0.3</v>
      </c>
      <c r="AE62" s="23">
        <f t="shared" si="14"/>
        <v>95.3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469.4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152.7</v>
      </c>
      <c r="AE64" s="23">
        <f>AE58-AE59-AE62-AE63-AE61-AE60</f>
        <v>727.4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1238.6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14.5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</f>
        <v>525.7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153.2</v>
      </c>
      <c r="AE68" s="31">
        <f t="shared" si="16"/>
        <v>1772.9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13.4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138.6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7.4</v>
      </c>
      <c r="AE71" s="31">
        <f t="shared" si="16"/>
        <v>142.6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63.4</v>
      </c>
    </row>
    <row r="73" spans="1:31" s="11" customFormat="1" ht="15.75">
      <c r="A73" s="3" t="s">
        <v>2</v>
      </c>
      <c r="B73" s="23">
        <v>0.2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6.4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2094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67536.99999999999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4426.299999999999</v>
      </c>
      <c r="AE87" s="60">
        <f>AE10+AE15+AE23+AE31+AE45+AE49+AE50+AE57+AE58+AE65+AE67+AE68+AE71+AE74+AE75+AE76+AE81+AE82+AE83+AE84+AE66+AE38+AE85</f>
        <v>97318.40000000001</v>
      </c>
    </row>
    <row r="88" spans="1:31" ht="15.75">
      <c r="A88" s="3" t="s">
        <v>5</v>
      </c>
      <c r="B88" s="23">
        <f aca="true" t="shared" si="19" ref="B88:AB88">B11+B16+B24+B32+B51+B59+B69+B39+B72</f>
        <v>52830.40000000001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0</v>
      </c>
      <c r="AE88" s="28">
        <f>B88+C88-AD88</f>
        <v>56424.100000000006</v>
      </c>
    </row>
    <row r="89" spans="1:31" ht="15.75">
      <c r="A89" s="3" t="s">
        <v>2</v>
      </c>
      <c r="B89" s="23">
        <f aca="true" t="shared" si="20" ref="B89:X89">B12+B19+B27+B34+B53+B62+B42+B73+B70</f>
        <v>1953.6000000000001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2392.3</v>
      </c>
      <c r="AE89" s="28">
        <f>B89+C89-AD89</f>
        <v>13577.800000000003</v>
      </c>
    </row>
    <row r="90" spans="1:31" ht="15.75">
      <c r="A90" s="3" t="s">
        <v>3</v>
      </c>
      <c r="B90" s="23">
        <f aca="true" t="shared" si="21" ref="B90:AB90">B17+B25+B40+B60</f>
        <v>606.7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4.1</v>
      </c>
      <c r="AE90" s="28">
        <f>B90+C90-AD90</f>
        <v>1927.3000000000002</v>
      </c>
    </row>
    <row r="91" spans="1:31" ht="15.75">
      <c r="A91" s="3" t="s">
        <v>1</v>
      </c>
      <c r="B91" s="23">
        <f aca="true" t="shared" si="22" ref="B91:X91">B18+B26+B61+B33+B41+B52+B46</f>
        <v>1729.2</v>
      </c>
      <c r="C91" s="23">
        <f t="shared" si="22"/>
        <v>635.1999999999999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264.09999999999997</v>
      </c>
      <c r="AE91" s="28">
        <f>B91+C91-AD91</f>
        <v>2100.3</v>
      </c>
    </row>
    <row r="92" spans="1:31" ht="15.75">
      <c r="A92" s="3" t="s">
        <v>17</v>
      </c>
      <c r="B92" s="23">
        <f aca="true" t="shared" si="23" ref="B92:AB92">B20+B28+B47+B35+B54+B13</f>
        <v>1236.8999999999999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132.1</v>
      </c>
      <c r="AE92" s="28">
        <f>B92+C92-AD92</f>
        <v>1225.3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4426.3</v>
      </c>
      <c r="J96" s="54">
        <f t="shared" si="24"/>
        <v>4426.3</v>
      </c>
      <c r="K96" s="54">
        <f t="shared" si="24"/>
        <v>4426.3</v>
      </c>
      <c r="L96" s="54">
        <f t="shared" si="24"/>
        <v>4426.3</v>
      </c>
      <c r="M96" s="54">
        <f t="shared" si="24"/>
        <v>4426.3</v>
      </c>
      <c r="N96" s="54">
        <f t="shared" si="24"/>
        <v>4426.3</v>
      </c>
      <c r="O96" s="54">
        <f t="shared" si="24"/>
        <v>4426.3</v>
      </c>
      <c r="P96" s="54">
        <f t="shared" si="24"/>
        <v>4426.3</v>
      </c>
      <c r="Q96" s="54">
        <f t="shared" si="24"/>
        <v>4426.3</v>
      </c>
      <c r="R96" s="54">
        <f t="shared" si="24"/>
        <v>4426.3</v>
      </c>
      <c r="S96" s="54">
        <f t="shared" si="24"/>
        <v>4426.3</v>
      </c>
      <c r="T96" s="54">
        <f t="shared" si="24"/>
        <v>4426.3</v>
      </c>
      <c r="U96" s="54">
        <f t="shared" si="24"/>
        <v>4426.3</v>
      </c>
      <c r="V96" s="54">
        <f t="shared" si="24"/>
        <v>4426.3</v>
      </c>
      <c r="W96" s="54">
        <f t="shared" si="24"/>
        <v>4426.3</v>
      </c>
      <c r="X96" s="54">
        <f t="shared" si="24"/>
        <v>4426.3</v>
      </c>
      <c r="Y96" s="54">
        <f t="shared" si="24"/>
        <v>4426.3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2014-05-08T08:46:00Z</cp:lastPrinted>
  <dcterms:created xsi:type="dcterms:W3CDTF">2002-11-05T08:53:00Z</dcterms:created>
  <dcterms:modified xsi:type="dcterms:W3CDTF">2014-05-13T04:57:56Z</dcterms:modified>
  <cp:category/>
  <cp:version/>
  <cp:contentType/>
  <cp:contentStatus/>
</cp:coreProperties>
</file>